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vpt-nvaqfileeno\ENORA\Achats\MARCHES\1.préparation\351.AO - Maintenance des onduleurs et GE\01.PREPA\Lot 1\"/>
    </mc:Choice>
  </mc:AlternateContent>
  <xr:revisionPtr revIDLastSave="0" documentId="13_ncr:1_{BEC8FAD3-AC7D-4225-800A-A09207BB35E8}" xr6:coauthVersionLast="47" xr6:coauthVersionMax="47" xr10:uidLastSave="{00000000-0000-0000-0000-000000000000}"/>
  <bookViews>
    <workbookView xWindow="-28920" yWindow="-120" windowWidth="29040" windowHeight="15720" tabRatio="782" xr2:uid="{00000000-000D-0000-FFFF-FFFF00000000}"/>
  </bookViews>
  <sheets>
    <sheet name="AE-Annexe A-BP-Lot n°1" sheetId="7" r:id="rId1"/>
    <sheet name="AE-Annexe B-DQE-Lot n°1" sheetId="5" r:id="rId2"/>
  </sheets>
  <definedNames>
    <definedName name="_xlnm._FilterDatabase" localSheetId="0" hidden="1">'AE-Annexe A-BP-Lot n°1'!$A$5:$C$45</definedName>
    <definedName name="_xlnm._FilterDatabase" localSheetId="1" hidden="1">'AE-Annexe B-DQE-Lot n°1'!#REF!</definedName>
    <definedName name="_xlnm.Print_Area" localSheetId="0">'AE-Annexe A-BP-Lot n°1'!$A$1:$D$49</definedName>
    <definedName name="_xlnm.Print_Area" localSheetId="1">'AE-Annexe B-DQE-Lot n°1'!$A$1:$G$24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7" i="5" l="1"/>
  <c r="D16" i="5"/>
  <c r="F6" i="5"/>
  <c r="G6" i="5"/>
  <c r="F7" i="5"/>
  <c r="G7" i="5"/>
  <c r="F8" i="5"/>
  <c r="G8" i="5"/>
  <c r="F9" i="5"/>
  <c r="G9" i="5"/>
  <c r="F10" i="5"/>
  <c r="G10" i="5"/>
  <c r="F12" i="5"/>
  <c r="G12" i="5"/>
  <c r="F11" i="5"/>
  <c r="G11" i="5"/>
  <c r="G13" i="5"/>
  <c r="E11" i="5"/>
  <c r="E12" i="5"/>
  <c r="E10" i="5"/>
  <c r="E9" i="5"/>
  <c r="E8" i="5"/>
  <c r="E7" i="5"/>
  <c r="E6" i="5"/>
  <c r="D39" i="7"/>
  <c r="D26" i="7"/>
  <c r="G16" i="5"/>
  <c r="G17" i="5"/>
  <c r="G18" i="5"/>
  <c r="G20" i="5"/>
  <c r="F18" i="5"/>
  <c r="F13" i="5"/>
  <c r="F20" i="5"/>
</calcChain>
</file>

<file path=xl/sharedStrings.xml><?xml version="1.0" encoding="utf-8"?>
<sst xmlns="http://schemas.openxmlformats.org/spreadsheetml/2006/main" count="112" uniqueCount="86">
  <si>
    <t>Bordeaux Pellegrin</t>
  </si>
  <si>
    <t>Pessac Bersol</t>
  </si>
  <si>
    <t>Le Titulaire,</t>
  </si>
  <si>
    <t>Nom, date, cachet, signature</t>
  </si>
  <si>
    <t>Pessac Enora</t>
  </si>
  <si>
    <t>Bordeaux Bastide</t>
  </si>
  <si>
    <r>
      <rPr>
        <b/>
        <sz val="9"/>
        <rFont val="Arial"/>
        <family val="2"/>
        <scheme val="minor"/>
      </rPr>
      <t xml:space="preserve">FOURNITURES HORS FORFAIT (SUR DEVIS)
</t>
    </r>
    <r>
      <rPr>
        <sz val="9"/>
        <rFont val="Arial"/>
        <family val="2"/>
        <scheme val="minor"/>
      </rPr>
      <t>Cas des fournitures non comprises dans le forfait (travaux ou maintenance)
Remise systématique consentie pour les pièces détachées hors forfait (en %)</t>
    </r>
  </si>
  <si>
    <r>
      <rPr>
        <b/>
        <sz val="9"/>
        <rFont val="Arial"/>
        <family val="2"/>
        <scheme val="minor"/>
      </rPr>
      <t xml:space="preserve">MAIN D’ŒUVRE HORS FORFAIT (SUR DEVIS)
</t>
    </r>
    <r>
      <rPr>
        <sz val="9"/>
        <rFont val="Arial"/>
        <family val="2"/>
        <scheme val="minor"/>
      </rPr>
      <t>Cas des prestations associées aux fournitures non comprises dans le fofait (travaux ou maintenance)</t>
    </r>
  </si>
  <si>
    <r>
      <rPr>
        <b/>
        <sz val="9"/>
        <rFont val="Arial"/>
        <family val="2"/>
        <scheme val="minor"/>
      </rPr>
      <t xml:space="preserve">DEPLACEMENTS HORS FORFAIT (SUR DEVIS)
</t>
    </r>
    <r>
      <rPr>
        <sz val="9"/>
        <rFont val="Arial"/>
        <family val="2"/>
        <scheme val="minor"/>
      </rPr>
      <t>Cas des prestations associées aux fournitures non comprises dans le fofait (travaux ou maintenance)</t>
    </r>
  </si>
  <si>
    <t>Unité</t>
  </si>
  <si>
    <t>U</t>
  </si>
  <si>
    <t>-</t>
  </si>
  <si>
    <t>Heure</t>
  </si>
  <si>
    <t>Main d'œuvre</t>
  </si>
  <si>
    <t>Déplacements</t>
  </si>
  <si>
    <r>
      <rPr>
        <b/>
        <sz val="9"/>
        <rFont val="Arial"/>
        <family val="2"/>
        <scheme val="minor"/>
      </rPr>
      <t>MONTANT FORFAITAIRE ANNUEL</t>
    </r>
    <r>
      <rPr>
        <sz val="9"/>
        <rFont val="Arial"/>
        <family val="2"/>
        <scheme val="minor"/>
      </rPr>
      <t xml:space="preserve">
Le prix forfaitaire du marché comprend les prestations mentionnées dans le CCTP (§ 4.1.1 ) :
• La conduite et la surveillance des installations, les dépannages et les astreintes, la maintenance préventive et évolutive, les dépannages (hors fournitures sauf petit consommables courants), l'assistance technique lors des contrôles réglementaires, la gestion de la documentation technique, l'assistance et le conseil, le suivi et le bilan.
• Les fournitures et consommables courants tels que précisés au CCTP.
• La main d’œuvre et les frais de déplacements.
• Les astreintes (pour les sites concernés).</t>
    </r>
  </si>
  <si>
    <t>Seules les cellules non grisées sont à renseigner</t>
  </si>
  <si>
    <t>Quantité estimative non contractuelle sur 1 année</t>
  </si>
  <si>
    <r>
      <t xml:space="preserve">DQE (DEVIS QUANTITATIF ESTIMATIF)
</t>
    </r>
    <r>
      <rPr>
        <i/>
        <sz val="9"/>
        <rFont val="Arial"/>
        <family val="2"/>
        <scheme val="minor"/>
      </rPr>
      <t>Exemple de fournitures pour des travaux couramment demandés par l'EFS  et  main d'œuvre et déplacements envisagés sur une année.</t>
    </r>
    <r>
      <rPr>
        <sz val="9"/>
        <rFont val="Arial"/>
        <family val="2"/>
        <scheme val="minor"/>
      </rPr>
      <t xml:space="preserve">
</t>
    </r>
    <r>
      <rPr>
        <i/>
        <sz val="9"/>
        <rFont val="Arial"/>
        <family val="2"/>
        <scheme val="minor"/>
      </rPr>
      <t>Les chiffrages proposés permettent à l'EFS d'avoir une base factuelle pour le jugement des offres.</t>
    </r>
  </si>
  <si>
    <t>Prestations, main d'œuvre et déplacements</t>
  </si>
  <si>
    <t>Prix unitaire catalogue
en euros HT</t>
  </si>
  <si>
    <t>Taux de remise consentie
en %</t>
  </si>
  <si>
    <t>Prix unitaire remisé
en euros HT</t>
  </si>
  <si>
    <t>Total
Prix unitaire remisé en euro HT x quantité</t>
  </si>
  <si>
    <t>Total quantitatif prestations, main d'œuvre et déplacements
En euros HT</t>
  </si>
  <si>
    <t>Total quantitatif fournitures
En euros HT</t>
  </si>
  <si>
    <t>TOTAL GENERAL
En euros HT</t>
  </si>
  <si>
    <t>Marché de maintenance des onduleurs et groupes électrogènes de l'EFS Nouvelle-Aquitaine</t>
  </si>
  <si>
    <t>AE - Annexe B - Devis Quantitatif Estimatif - Lot n°1 - Onduleurs</t>
  </si>
  <si>
    <t>AE - Annexe A - Bordereau de prix - Lot n°1 - Onduleurs</t>
  </si>
  <si>
    <t>Site</t>
  </si>
  <si>
    <t>ASM</t>
  </si>
  <si>
    <t>Code Analytique</t>
  </si>
  <si>
    <t>Code site SAP</t>
  </si>
  <si>
    <t>Angoulême</t>
  </si>
  <si>
    <t>PER</t>
  </si>
  <si>
    <t>VIC</t>
  </si>
  <si>
    <t>BOR</t>
  </si>
  <si>
    <t>BER</t>
  </si>
  <si>
    <t>BAS</t>
  </si>
  <si>
    <t>PES</t>
  </si>
  <si>
    <t>MON</t>
  </si>
  <si>
    <t>THE</t>
  </si>
  <si>
    <t>AGE</t>
  </si>
  <si>
    <t>BIA</t>
  </si>
  <si>
    <t>PAU</t>
  </si>
  <si>
    <t>NIO</t>
  </si>
  <si>
    <t>POI</t>
  </si>
  <si>
    <t>LIM</t>
  </si>
  <si>
    <t>LRO</t>
  </si>
  <si>
    <t>SAI</t>
  </si>
  <si>
    <t>BRI</t>
  </si>
  <si>
    <r>
      <rPr>
        <b/>
        <sz val="9"/>
        <rFont val="Arial"/>
        <family val="2"/>
        <scheme val="minor"/>
      </rPr>
      <t>ETAT DES LIEUX D'ENTREE</t>
    </r>
    <r>
      <rPr>
        <sz val="9"/>
        <rFont val="Arial"/>
        <family val="2"/>
        <scheme val="minor"/>
      </rPr>
      <t xml:space="preserve">
Etat des lieux d'entrée tel que décrit dans le CCTP (§ 3.3) et facturé une seule fois sur la durée totale du marché pour l'ensemble des équipements de chaque site figurants en annexe B du CCTP.</t>
    </r>
  </si>
  <si>
    <t>La Rochelle</t>
  </si>
  <si>
    <t>Saintes</t>
  </si>
  <si>
    <t>Brive-la-Gaillarde</t>
  </si>
  <si>
    <t>Périgueux</t>
  </si>
  <si>
    <t>Périgueux Victoria</t>
  </si>
  <si>
    <t>Mont-de-Marsan</t>
  </si>
  <si>
    <t>Dax Hôpital Thermal</t>
  </si>
  <si>
    <t>Agen</t>
  </si>
  <si>
    <t>Biarritz</t>
  </si>
  <si>
    <t>Pau</t>
  </si>
  <si>
    <t>Niort</t>
  </si>
  <si>
    <t>Poitiers</t>
  </si>
  <si>
    <t>Limoges</t>
  </si>
  <si>
    <t>Prix total états des lieux pour l'ensembe des sites (en euros HT)</t>
  </si>
  <si>
    <t>Prix par onduleur  (en euros HT)</t>
  </si>
  <si>
    <t>Prix par site  (en euros HT)</t>
  </si>
  <si>
    <t>Catégorie d'équipement</t>
  </si>
  <si>
    <t>Montant global forfaitaire annuel du marché  (en euros HT)</t>
  </si>
  <si>
    <t>Onduleur Puissance &lt; 10KVA</t>
  </si>
  <si>
    <t>Onduleur 10KVA  ≤ Puissance &lt; 20KVA</t>
  </si>
  <si>
    <t>Onduleur 20KVA ≤ Puissance &lt; 30KVA</t>
  </si>
  <si>
    <t>Onduleur 30KVA ≤ Puissance &lt; 40KVA</t>
  </si>
  <si>
    <t>Onduleur Puissance ≥ 40KVA</t>
  </si>
  <si>
    <t>% de remise et prix en € HT</t>
  </si>
  <si>
    <t>Onduleur 10KVA</t>
  </si>
  <si>
    <t>Onduleur 5KVA</t>
  </si>
  <si>
    <t>Onduleur 15KVA</t>
  </si>
  <si>
    <t>Onduleur 20KVA</t>
  </si>
  <si>
    <t>Ventilateur</t>
  </si>
  <si>
    <t>Batterie</t>
  </si>
  <si>
    <t>Condensateur</t>
  </si>
  <si>
    <t>I. PRESTATIONS ET FOURNITURES COMPRISES DANS LE FORFAIT</t>
  </si>
  <si>
    <t>II. PRESTATIONS ET FOURNITURES NON COMPRISES DANS LE FORFAIT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</si>
</sst>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164" formatCode="_([$€]* #,##0.00_);_([$€]* \(#,##0.00\);_([$€]* &quot;-&quot;??_);_(@_)"/>
  </numFmts>
  <fonts count="18" x14ac:knownFonts="1">
    <font>
      <sz val="8"/>
      <color theme="1"/>
      <name val="Tahoma"/>
      <family val="2"/>
    </font>
    <font>
      <b/>
      <sz val="15"/>
      <color theme="3"/>
      <name val="Arial"/>
      <family val="2"/>
      <scheme val="minor"/>
    </font>
    <font>
      <sz val="10"/>
      <name val="Arial"/>
      <family val="2"/>
    </font>
    <font>
      <sz val="8"/>
      <color theme="0"/>
      <name val="Arial"/>
      <family val="2"/>
      <scheme val="minor"/>
    </font>
    <font>
      <sz val="9"/>
      <name val="Arial"/>
      <family val="2"/>
      <scheme val="minor"/>
    </font>
    <font>
      <b/>
      <sz val="9"/>
      <name val="Arial"/>
      <family val="2"/>
      <scheme val="minor"/>
    </font>
    <font>
      <b/>
      <sz val="11"/>
      <name val="Arial"/>
      <family val="2"/>
      <scheme val="minor"/>
    </font>
    <font>
      <sz val="12"/>
      <name val="Arial"/>
      <family val="2"/>
      <scheme val="minor"/>
    </font>
    <font>
      <i/>
      <sz val="9"/>
      <name val="Arial"/>
      <family val="2"/>
      <scheme val="minor"/>
    </font>
    <font>
      <sz val="60"/>
      <name val="Arial"/>
      <family val="2"/>
      <scheme val="minor"/>
    </font>
    <font>
      <sz val="9"/>
      <color rgb="FF0070C0"/>
      <name val="Arial"/>
      <family val="2"/>
      <scheme val="minor"/>
    </font>
    <font>
      <i/>
      <sz val="10"/>
      <name val="Arial"/>
      <family val="2"/>
      <scheme val="minor"/>
    </font>
    <font>
      <sz val="30"/>
      <name val="Arial"/>
      <family val="2"/>
      <scheme val="minor"/>
    </font>
    <font>
      <sz val="16"/>
      <name val="Arial"/>
      <family val="2"/>
      <scheme val="minor"/>
    </font>
    <font>
      <b/>
      <sz val="14"/>
      <name val="Arial"/>
      <family val="2"/>
      <scheme val="minor"/>
    </font>
    <font>
      <sz val="14"/>
      <name val="Arial"/>
      <family val="2"/>
      <scheme val="minor"/>
    </font>
    <font>
      <sz val="24"/>
      <name val="Arial"/>
      <family val="2"/>
      <scheme val="minor"/>
    </font>
    <font>
      <sz val="36"/>
      <name val="Arial"/>
      <family val="2"/>
      <scheme val="minor"/>
    </font>
  </fonts>
  <fills count="5">
    <fill>
      <patternFill patternType="none"/>
    </fill>
    <fill>
      <patternFill patternType="gray125"/>
    </fill>
    <fill>
      <patternFill patternType="solid">
        <fgColor theme="8"/>
      </patternFill>
    </fill>
    <fill>
      <patternFill patternType="solid">
        <fgColor theme="3" tint="0.39997558519241921"/>
        <bgColor indexed="64"/>
      </patternFill>
    </fill>
    <fill>
      <patternFill patternType="solid">
        <fgColor theme="0" tint="-0.14999847407452621"/>
        <bgColor indexed="64"/>
      </patternFill>
    </fill>
  </fills>
  <borders count="16">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style="thin">
        <color auto="1"/>
      </top>
      <bottom style="thin">
        <color auto="1"/>
      </bottom>
      <diagonal/>
    </border>
  </borders>
  <cellStyleXfs count="5">
    <xf numFmtId="0" fontId="0" fillId="0" borderId="0"/>
    <xf numFmtId="164" fontId="1" fillId="0" borderId="1" applyNumberFormat="0" applyFill="0" applyAlignment="0" applyProtection="0"/>
    <xf numFmtId="164" fontId="2" fillId="0" borderId="0"/>
    <xf numFmtId="0" fontId="3" fillId="2" borderId="0" applyNumberFormat="0" applyBorder="0" applyAlignment="0" applyProtection="0"/>
    <xf numFmtId="0" fontId="2" fillId="0" borderId="0"/>
  </cellStyleXfs>
  <cellXfs count="70">
    <xf numFmtId="0" fontId="0" fillId="0" borderId="0" xfId="0"/>
    <xf numFmtId="0" fontId="4" fillId="0" borderId="0" xfId="2" applyNumberFormat="1" applyFont="1" applyFill="1" applyBorder="1" applyAlignment="1">
      <alignment horizontal="center" vertical="center"/>
    </xf>
    <xf numFmtId="0" fontId="4" fillId="0" borderId="0" xfId="2" applyNumberFormat="1" applyFont="1" applyFill="1" applyBorder="1" applyAlignment="1">
      <alignment vertical="center"/>
    </xf>
    <xf numFmtId="0" fontId="4" fillId="0" borderId="0" xfId="2" applyNumberFormat="1" applyFont="1" applyFill="1" applyBorder="1" applyAlignment="1">
      <alignment horizontal="center" vertical="center" wrapText="1"/>
    </xf>
    <xf numFmtId="0" fontId="4" fillId="0" borderId="0" xfId="2" applyNumberFormat="1" applyFont="1" applyFill="1" applyBorder="1" applyAlignment="1">
      <alignment vertical="center" wrapText="1"/>
    </xf>
    <xf numFmtId="0" fontId="4" fillId="0" borderId="0" xfId="2" applyNumberFormat="1" applyFont="1" applyFill="1" applyBorder="1" applyAlignment="1">
      <alignment horizontal="left" vertical="center" wrapText="1"/>
    </xf>
    <xf numFmtId="0" fontId="7" fillId="0" borderId="0" xfId="2" applyNumberFormat="1" applyFont="1" applyFill="1" applyBorder="1" applyAlignment="1">
      <alignment vertical="center"/>
    </xf>
    <xf numFmtId="0" fontId="7" fillId="0" borderId="0" xfId="2" applyNumberFormat="1" applyFont="1" applyFill="1" applyBorder="1" applyAlignment="1">
      <alignment vertical="center" wrapText="1"/>
    </xf>
    <xf numFmtId="0" fontId="4" fillId="4" borderId="2" xfId="2" applyNumberFormat="1" applyFont="1" applyFill="1" applyBorder="1" applyAlignment="1">
      <alignment horizontal="center" vertical="center" wrapText="1"/>
    </xf>
    <xf numFmtId="4" fontId="4" fillId="0" borderId="2" xfId="2" applyNumberFormat="1" applyFont="1" applyFill="1" applyBorder="1" applyAlignment="1">
      <alignment horizontal="right" vertical="center" wrapText="1"/>
    </xf>
    <xf numFmtId="4" fontId="4" fillId="4" borderId="2" xfId="2" applyNumberFormat="1" applyFont="1" applyFill="1" applyBorder="1" applyAlignment="1">
      <alignment horizontal="right" vertical="center" wrapText="1"/>
    </xf>
    <xf numFmtId="9" fontId="4" fillId="4" borderId="2" xfId="2" applyNumberFormat="1" applyFont="1" applyFill="1" applyBorder="1" applyAlignment="1">
      <alignment horizontal="right" vertical="center" wrapText="1"/>
    </xf>
    <xf numFmtId="4" fontId="5" fillId="4" borderId="2" xfId="2" applyNumberFormat="1" applyFont="1" applyFill="1" applyBorder="1" applyAlignment="1">
      <alignment horizontal="right" vertical="center" wrapText="1"/>
    </xf>
    <xf numFmtId="0" fontId="5" fillId="4" borderId="2" xfId="2" applyNumberFormat="1" applyFont="1" applyFill="1" applyBorder="1" applyAlignment="1">
      <alignment horizontal="center" vertical="center" wrapText="1"/>
    </xf>
    <xf numFmtId="44" fontId="5" fillId="4" borderId="2" xfId="2" applyNumberFormat="1" applyFont="1" applyFill="1" applyBorder="1" applyAlignment="1">
      <alignment horizontal="right" vertical="center" wrapText="1"/>
    </xf>
    <xf numFmtId="44" fontId="6" fillId="4" borderId="2" xfId="2" applyNumberFormat="1" applyFont="1" applyFill="1" applyBorder="1" applyAlignment="1">
      <alignment horizontal="right" vertical="center" wrapText="1"/>
    </xf>
    <xf numFmtId="0" fontId="4" fillId="4" borderId="2" xfId="2" applyNumberFormat="1" applyFont="1" applyFill="1" applyBorder="1" applyAlignment="1">
      <alignment horizontal="center" vertical="center" wrapText="1"/>
    </xf>
    <xf numFmtId="0" fontId="5" fillId="3" borderId="2" xfId="2" applyNumberFormat="1" applyFont="1" applyFill="1" applyBorder="1" applyAlignment="1">
      <alignment horizontal="center" vertical="center" wrapText="1"/>
    </xf>
    <xf numFmtId="0" fontId="4" fillId="4" borderId="2" xfId="2" applyNumberFormat="1" applyFont="1" applyFill="1" applyBorder="1" applyAlignment="1">
      <alignment vertical="center" wrapText="1"/>
    </xf>
    <xf numFmtId="0" fontId="5" fillId="4" borderId="2" xfId="2" applyNumberFormat="1" applyFont="1" applyFill="1" applyBorder="1" applyAlignment="1">
      <alignment vertical="center" wrapText="1"/>
    </xf>
    <xf numFmtId="0" fontId="5" fillId="4" borderId="2" xfId="2" applyNumberFormat="1" applyFont="1" applyFill="1" applyBorder="1" applyAlignment="1">
      <alignment horizontal="left" vertical="center" wrapText="1"/>
    </xf>
    <xf numFmtId="0" fontId="9" fillId="0" borderId="0" xfId="2" applyNumberFormat="1" applyFont="1" applyFill="1" applyBorder="1" applyAlignment="1">
      <alignment vertical="center" wrapText="1"/>
    </xf>
    <xf numFmtId="0" fontId="10" fillId="4" borderId="2" xfId="2" applyNumberFormat="1" applyFont="1" applyFill="1" applyBorder="1" applyAlignment="1">
      <alignment horizontal="center" vertical="center" wrapText="1"/>
    </xf>
    <xf numFmtId="0" fontId="12" fillId="0" borderId="0" xfId="2" applyNumberFormat="1" applyFont="1" applyFill="1" applyBorder="1" applyAlignment="1">
      <alignment vertical="center" wrapText="1"/>
    </xf>
    <xf numFmtId="0" fontId="13" fillId="0" borderId="0" xfId="2" applyNumberFormat="1" applyFont="1" applyFill="1" applyBorder="1" applyAlignment="1">
      <alignment vertical="center" wrapText="1"/>
    </xf>
    <xf numFmtId="0" fontId="4" fillId="4" borderId="2" xfId="2" applyNumberFormat="1" applyFont="1" applyFill="1" applyBorder="1" applyAlignment="1">
      <alignment horizontal="center" vertical="center" wrapText="1"/>
    </xf>
    <xf numFmtId="44" fontId="4" fillId="0" borderId="2" xfId="2" applyNumberFormat="1" applyFont="1" applyFill="1" applyBorder="1" applyAlignment="1">
      <alignment horizontal="right" vertical="center" wrapText="1"/>
    </xf>
    <xf numFmtId="0" fontId="4" fillId="3" borderId="2" xfId="2" applyNumberFormat="1" applyFont="1" applyFill="1" applyBorder="1" applyAlignment="1">
      <alignment horizontal="center" vertical="center" wrapText="1"/>
    </xf>
    <xf numFmtId="0" fontId="4" fillId="0" borderId="0" xfId="2" applyNumberFormat="1" applyFont="1" applyFill="1" applyBorder="1" applyAlignment="1">
      <alignment horizontal="left" vertical="center"/>
    </xf>
    <xf numFmtId="0" fontId="5" fillId="3" borderId="2" xfId="2" applyNumberFormat="1" applyFont="1" applyFill="1" applyBorder="1" applyAlignment="1">
      <alignment horizontal="center" vertical="center" wrapText="1"/>
    </xf>
    <xf numFmtId="0" fontId="4" fillId="4" borderId="12" xfId="2" applyNumberFormat="1" applyFont="1" applyFill="1" applyBorder="1" applyAlignment="1">
      <alignment horizontal="center" vertical="center" wrapText="1"/>
    </xf>
    <xf numFmtId="0" fontId="4" fillId="4" borderId="5" xfId="2" applyNumberFormat="1" applyFont="1" applyFill="1" applyBorder="1" applyAlignment="1">
      <alignment horizontal="center" vertical="center" wrapText="1"/>
    </xf>
    <xf numFmtId="0" fontId="4" fillId="4" borderId="2" xfId="2" applyNumberFormat="1" applyFont="1" applyFill="1" applyBorder="1" applyAlignment="1">
      <alignment horizontal="center" vertical="center" wrapText="1"/>
    </xf>
    <xf numFmtId="9" fontId="5" fillId="0" borderId="2" xfId="2" applyNumberFormat="1" applyFont="1" applyFill="1" applyBorder="1" applyAlignment="1">
      <alignment vertical="center" wrapText="1"/>
    </xf>
    <xf numFmtId="44" fontId="5" fillId="0" borderId="4" xfId="2" applyNumberFormat="1" applyFont="1" applyFill="1" applyBorder="1" applyAlignment="1">
      <alignment vertical="center" wrapText="1"/>
    </xf>
    <xf numFmtId="0" fontId="16" fillId="0" borderId="0" xfId="2" applyNumberFormat="1" applyFont="1" applyFill="1" applyBorder="1" applyAlignment="1">
      <alignment vertical="center"/>
    </xf>
    <xf numFmtId="0" fontId="17" fillId="0" borderId="0" xfId="2" applyNumberFormat="1" applyFont="1" applyFill="1" applyBorder="1" applyAlignment="1">
      <alignment vertical="center" wrapText="1"/>
    </xf>
    <xf numFmtId="0" fontId="15" fillId="0" borderId="0" xfId="2" applyNumberFormat="1" applyFont="1" applyFill="1" applyBorder="1" applyAlignment="1">
      <alignment vertical="center" wrapText="1"/>
    </xf>
    <xf numFmtId="0" fontId="5" fillId="0" borderId="15" xfId="2" applyNumberFormat="1" applyFont="1" applyFill="1" applyBorder="1" applyAlignment="1">
      <alignment horizontal="left" vertical="center" wrapText="1"/>
    </xf>
    <xf numFmtId="44" fontId="5" fillId="0" borderId="15" xfId="2" applyNumberFormat="1" applyFont="1" applyFill="1" applyBorder="1" applyAlignment="1">
      <alignment horizontal="right" vertical="center" wrapText="1"/>
    </xf>
    <xf numFmtId="0" fontId="4" fillId="4" borderId="15" xfId="2" applyNumberFormat="1" applyFont="1" applyFill="1" applyBorder="1" applyAlignment="1">
      <alignment horizontal="center" vertical="center"/>
    </xf>
    <xf numFmtId="0" fontId="4" fillId="4" borderId="4" xfId="2" applyNumberFormat="1" applyFont="1" applyFill="1" applyBorder="1" applyAlignment="1">
      <alignment horizontal="center" vertical="center"/>
    </xf>
    <xf numFmtId="44" fontId="5" fillId="4" borderId="2" xfId="2" applyNumberFormat="1" applyFont="1" applyFill="1" applyBorder="1" applyAlignment="1">
      <alignment horizontal="center" vertical="center" wrapText="1"/>
    </xf>
    <xf numFmtId="0" fontId="5" fillId="4" borderId="3" xfId="2" applyNumberFormat="1" applyFont="1" applyFill="1" applyBorder="1" applyAlignment="1">
      <alignment horizontal="left" vertical="center"/>
    </xf>
    <xf numFmtId="0" fontId="5" fillId="4" borderId="3" xfId="2" applyNumberFormat="1" applyFont="1" applyFill="1" applyBorder="1" applyAlignment="1">
      <alignment horizontal="center" vertical="center" wrapText="1"/>
    </xf>
    <xf numFmtId="0" fontId="4" fillId="4" borderId="3" xfId="2" applyNumberFormat="1" applyFont="1" applyFill="1" applyBorder="1" applyAlignment="1">
      <alignment horizontal="left" vertical="center" indent="2"/>
    </xf>
    <xf numFmtId="0" fontId="4" fillId="4" borderId="2" xfId="2" applyNumberFormat="1" applyFont="1" applyFill="1" applyBorder="1" applyAlignment="1">
      <alignment horizontal="left" vertical="center" indent="2"/>
    </xf>
    <xf numFmtId="0" fontId="17" fillId="0" borderId="0" xfId="2" applyNumberFormat="1" applyFont="1" applyFill="1" applyBorder="1" applyAlignment="1">
      <alignment vertical="center"/>
    </xf>
    <xf numFmtId="0" fontId="4" fillId="4" borderId="2" xfId="2" applyNumberFormat="1" applyFont="1" applyFill="1" applyBorder="1" applyAlignment="1">
      <alignment horizontal="center" vertical="center" wrapText="1"/>
    </xf>
    <xf numFmtId="0" fontId="14" fillId="0" borderId="0" xfId="2" applyNumberFormat="1" applyFont="1" applyFill="1" applyBorder="1" applyAlignment="1">
      <alignment horizontal="center" vertical="center" wrapText="1"/>
    </xf>
    <xf numFmtId="0" fontId="6" fillId="0" borderId="0" xfId="2" applyNumberFormat="1" applyFont="1" applyFill="1" applyBorder="1" applyAlignment="1">
      <alignment horizontal="center" vertical="center"/>
    </xf>
    <xf numFmtId="0" fontId="11" fillId="0" borderId="0" xfId="2" applyNumberFormat="1" applyFont="1" applyFill="1" applyBorder="1" applyAlignment="1">
      <alignment horizontal="center" vertical="center"/>
    </xf>
    <xf numFmtId="0" fontId="5" fillId="3" borderId="3" xfId="2" applyNumberFormat="1" applyFont="1" applyFill="1" applyBorder="1" applyAlignment="1">
      <alignment horizontal="center" vertical="center" wrapText="1"/>
    </xf>
    <xf numFmtId="0" fontId="5" fillId="3" borderId="15" xfId="2" applyNumberFormat="1" applyFont="1" applyFill="1" applyBorder="1" applyAlignment="1">
      <alignment horizontal="center" vertical="center" wrapText="1"/>
    </xf>
    <xf numFmtId="0" fontId="5" fillId="3" borderId="4" xfId="2" applyNumberFormat="1" applyFont="1" applyFill="1" applyBorder="1" applyAlignment="1">
      <alignment horizontal="center" vertical="center" wrapText="1"/>
    </xf>
    <xf numFmtId="0" fontId="5" fillId="3" borderId="2" xfId="2" applyNumberFormat="1" applyFont="1" applyFill="1" applyBorder="1" applyAlignment="1">
      <alignment horizontal="center" vertical="center" wrapText="1"/>
    </xf>
    <xf numFmtId="0" fontId="4" fillId="4" borderId="3" xfId="2" applyNumberFormat="1" applyFont="1" applyFill="1" applyBorder="1" applyAlignment="1">
      <alignment horizontal="center" vertical="center" wrapText="1"/>
    </xf>
    <xf numFmtId="0" fontId="4" fillId="4" borderId="15" xfId="2" applyNumberFormat="1" applyFont="1" applyFill="1" applyBorder="1" applyAlignment="1">
      <alignment horizontal="center" vertical="center" wrapText="1"/>
    </xf>
    <xf numFmtId="0" fontId="4" fillId="4" borderId="4" xfId="2" applyNumberFormat="1" applyFont="1" applyFill="1" applyBorder="1" applyAlignment="1">
      <alignment horizontal="center" vertical="center" wrapText="1"/>
    </xf>
    <xf numFmtId="0" fontId="5" fillId="4" borderId="3" xfId="2" applyNumberFormat="1" applyFont="1" applyFill="1" applyBorder="1" applyAlignment="1">
      <alignment horizontal="left" vertical="center" wrapText="1"/>
    </xf>
    <xf numFmtId="0" fontId="5" fillId="4" borderId="15" xfId="2" applyNumberFormat="1" applyFont="1" applyFill="1" applyBorder="1" applyAlignment="1">
      <alignment horizontal="left" vertical="center" wrapText="1"/>
    </xf>
    <xf numFmtId="0" fontId="4" fillId="4" borderId="6" xfId="2" applyNumberFormat="1" applyFont="1" applyFill="1" applyBorder="1" applyAlignment="1">
      <alignment horizontal="center" vertical="center" wrapText="1"/>
    </xf>
    <xf numFmtId="0" fontId="4" fillId="4" borderId="7" xfId="2" applyNumberFormat="1" applyFont="1" applyFill="1" applyBorder="1" applyAlignment="1">
      <alignment horizontal="center" vertical="center" wrapText="1"/>
    </xf>
    <xf numFmtId="0" fontId="4" fillId="4" borderId="8" xfId="2" applyNumberFormat="1" applyFont="1" applyFill="1" applyBorder="1" applyAlignment="1">
      <alignment horizontal="center" vertical="center" wrapText="1"/>
    </xf>
    <xf numFmtId="0" fontId="4" fillId="4" borderId="13" xfId="2" applyNumberFormat="1" applyFont="1" applyFill="1" applyBorder="1" applyAlignment="1">
      <alignment horizontal="center" vertical="center" wrapText="1"/>
    </xf>
    <xf numFmtId="0" fontId="4" fillId="4" borderId="0" xfId="2" applyNumberFormat="1" applyFont="1" applyFill="1" applyBorder="1" applyAlignment="1">
      <alignment horizontal="center" vertical="center" wrapText="1"/>
    </xf>
    <xf numFmtId="0" fontId="4" fillId="4" borderId="14" xfId="2" applyNumberFormat="1" applyFont="1" applyFill="1" applyBorder="1" applyAlignment="1">
      <alignment horizontal="center" vertical="center" wrapText="1"/>
    </xf>
    <xf numFmtId="0" fontId="4" fillId="4" borderId="9" xfId="2" applyNumberFormat="1" applyFont="1" applyFill="1" applyBorder="1" applyAlignment="1">
      <alignment horizontal="center" vertical="center" wrapText="1"/>
    </xf>
    <xf numFmtId="0" fontId="4" fillId="4" borderId="10" xfId="2" applyNumberFormat="1" applyFont="1" applyFill="1" applyBorder="1" applyAlignment="1">
      <alignment horizontal="center" vertical="center" wrapText="1"/>
    </xf>
    <xf numFmtId="0" fontId="4" fillId="4" borderId="11" xfId="2" applyNumberFormat="1" applyFont="1" applyFill="1" applyBorder="1" applyAlignment="1">
      <alignment horizontal="center" vertical="center" wrapText="1"/>
    </xf>
  </cellXfs>
  <cellStyles count="5">
    <cellStyle name="Accent5 2" xfId="3" xr:uid="{00000000-0005-0000-0000-000000000000}"/>
    <cellStyle name="Normal" xfId="0" builtinId="0"/>
    <cellStyle name="Normal 2" xfId="4" xr:uid="{00000000-0005-0000-0000-000002000000}"/>
    <cellStyle name="Normal 4" xfId="2" xr:uid="{00000000-0005-0000-0000-000003000000}"/>
    <cellStyle name="Titre 1 2" xfId="1" xr:uid="{00000000-0005-0000-0000-000004000000}"/>
  </cellStyles>
  <dxfs count="25">
    <dxf>
      <border>
        <vertical style="thin">
          <color theme="0"/>
        </vertical>
        <horizontal style="thin">
          <color theme="0"/>
        </horizontal>
      </border>
    </dxf>
    <dxf>
      <font>
        <b/>
        <i val="0"/>
      </font>
    </dxf>
    <dxf>
      <border>
        <vertical style="thin">
          <color theme="0"/>
        </vertical>
        <horizontal style="thin">
          <color theme="0"/>
        </horizontal>
      </border>
    </dxf>
    <dxf>
      <border>
        <top style="thin">
          <color theme="1"/>
        </top>
        <bottom style="thin">
          <color theme="1"/>
        </bottom>
      </border>
    </dxf>
    <dxf>
      <border>
        <top style="thin">
          <color theme="1"/>
        </top>
        <bottom style="thin">
          <color theme="1"/>
        </bottom>
      </border>
    </dxf>
    <dxf>
      <font>
        <b/>
        <color theme="1"/>
      </font>
    </dxf>
    <dxf>
      <font>
        <b/>
        <color theme="1" tint="0.499984740745262"/>
      </font>
    </dxf>
    <dxf>
      <font>
        <b/>
        <color theme="1"/>
      </font>
    </dxf>
    <dxf>
      <font>
        <b/>
        <color theme="1" tint="0.499984740745262"/>
      </font>
    </dxf>
    <dxf>
      <font>
        <b/>
        <color theme="1"/>
      </font>
      <border>
        <bottom style="thin">
          <color theme="0" tint="-0.249977111117893"/>
        </bottom>
      </border>
    </dxf>
    <dxf>
      <font>
        <color theme="1"/>
      </font>
      <fill>
        <patternFill patternType="solid">
          <fgColor theme="0" tint="-0.249977111117893"/>
          <bgColor theme="0" tint="-0.249977111117893"/>
        </patternFill>
      </fill>
      <border>
        <left style="thin">
          <color theme="0" tint="-0.34998626667073579"/>
        </left>
        <right style="thin">
          <color theme="0" tint="-0.34998626667073579"/>
        </right>
        <top style="thin">
          <color theme="0" tint="-0.34998626667073579"/>
        </top>
      </border>
    </dxf>
    <dxf>
      <fill>
        <patternFill patternType="solid">
          <fgColor theme="0" tint="-0.14999847407452621"/>
          <bgColor theme="0" tint="-0.14999847407452621"/>
        </patternFill>
      </fill>
      <border>
        <left style="thin">
          <color theme="0" tint="-0.249977111117893"/>
        </left>
        <right style="thin">
          <color theme="0" tint="-0.249977111117893"/>
        </right>
      </border>
    </dxf>
    <dxf>
      <fill>
        <patternFill>
          <bgColor theme="0" tint="-4.9989318521683403E-2"/>
        </patternFill>
      </fill>
      <border>
        <vertical style="thin">
          <color theme="0"/>
        </vertical>
        <horizontal style="thin">
          <color theme="0"/>
        </horizontal>
      </border>
    </dxf>
    <dxf>
      <fill>
        <patternFill patternType="solid">
          <fgColor theme="0" tint="-0.14999847407452621"/>
          <bgColor theme="0" tint="-0.14999847407452621"/>
        </patternFill>
      </fill>
      <border>
        <left style="thin">
          <color theme="0"/>
        </left>
        <right style="thin">
          <color theme="0"/>
        </right>
        <top style="thin">
          <color theme="0"/>
        </top>
        <bottom style="thin">
          <color theme="0"/>
        </bottom>
      </border>
    </dxf>
    <dxf>
      <font>
        <b/>
        <i val="0"/>
      </font>
    </dxf>
    <dxf>
      <font>
        <color theme="0"/>
      </font>
      <fill>
        <patternFill patternType="solid">
          <fgColor theme="1"/>
          <bgColor theme="1"/>
        </patternFill>
      </fill>
      <border>
        <left/>
        <right/>
        <vertical/>
      </border>
    </dxf>
    <dxf>
      <font>
        <b/>
        <i val="0"/>
        <color theme="0"/>
      </font>
      <fill>
        <patternFill patternType="solid">
          <fgColor theme="1"/>
          <bgColor theme="1"/>
        </patternFill>
      </fill>
      <border>
        <left/>
        <right/>
        <vertical/>
      </border>
    </dxf>
    <dxf>
      <font>
        <color auto="1"/>
      </font>
      <fill>
        <patternFill patternType="solid">
          <fgColor theme="0" tint="-4.9989318521683403E-2"/>
          <bgColor theme="0" tint="-4.9989318521683403E-2"/>
        </patternFill>
      </fill>
      <border>
        <left style="thin">
          <color theme="0"/>
        </left>
        <right style="thin">
          <color theme="0"/>
        </right>
        <top style="thin">
          <color theme="0"/>
        </top>
        <bottom style="thin">
          <color theme="0"/>
        </bottom>
        <vertical style="thin">
          <color theme="0"/>
        </vertical>
        <horizontal style="thin">
          <color theme="0"/>
        </horizontal>
      </border>
    </dxf>
    <dxf>
      <fill>
        <patternFill patternType="solid">
          <fgColor theme="0" tint="-0.34998626667073579"/>
          <bgColor theme="0" tint="-0.34998626667073579"/>
        </patternFill>
      </fill>
    </dxf>
    <dxf>
      <fill>
        <patternFill patternType="solid">
          <fgColor theme="0" tint="-0.1498764000366222"/>
          <bgColor theme="0" tint="-0.14996795556505021"/>
        </patternFill>
      </fill>
    </dxf>
    <dxf>
      <font>
        <b/>
        <color theme="0"/>
      </font>
      <fill>
        <patternFill patternType="solid">
          <fgColor theme="1"/>
          <bgColor theme="1"/>
        </patternFill>
      </fill>
    </dxf>
    <dxf>
      <font>
        <b/>
        <color theme="0"/>
      </font>
      <fill>
        <patternFill patternType="solid">
          <fgColor theme="1"/>
          <bgColor theme="1"/>
        </patternFill>
      </fill>
    </dxf>
    <dxf>
      <font>
        <b/>
        <color theme="0"/>
      </font>
      <fill>
        <patternFill patternType="solid">
          <fgColor theme="1"/>
          <bgColor theme="1"/>
        </patternFill>
      </fill>
      <border>
        <top style="thick">
          <color theme="0"/>
        </top>
      </border>
    </dxf>
    <dxf>
      <font>
        <b/>
        <i val="0"/>
        <color theme="0"/>
      </font>
      <fill>
        <patternFill patternType="solid">
          <fgColor theme="3" tint="-0.24994659260841701"/>
          <bgColor theme="3" tint="-0.24994659260841701"/>
        </patternFill>
      </fill>
      <border>
        <bottom style="thick">
          <color theme="0"/>
        </bottom>
      </border>
    </dxf>
    <dxf>
      <font>
        <color theme="1"/>
      </font>
      <fill>
        <patternFill patternType="solid">
          <fgColor theme="0" tint="-0.14996795556505021"/>
          <bgColor theme="0" tint="-4.9989318521683403E-2"/>
        </patternFill>
      </fill>
      <border>
        <vertical style="thin">
          <color theme="0"/>
        </vertical>
        <horizontal style="thin">
          <color theme="0"/>
        </horizontal>
      </border>
    </dxf>
  </dxfs>
  <tableStyles count="6" defaultTableStyle="TableStyleMedium2" defaultPivotStyle="Modèle ®SM dynamique">
    <tableStyle name="Modèle ®SM" pivot="0" count="7" xr9:uid="{00000000-0011-0000-FFFF-FFFF00000000}">
      <tableStyleElement type="wholeTable" dxfId="24"/>
      <tableStyleElement type="headerRow" dxfId="23"/>
      <tableStyleElement type="totalRow" dxfId="22"/>
      <tableStyleElement type="firstColumn" dxfId="21"/>
      <tableStyleElement type="lastColumn" dxfId="20"/>
      <tableStyleElement type="firstRowStripe" dxfId="19"/>
      <tableStyleElement type="firstColumnStripe" dxfId="18"/>
    </tableStyle>
    <tableStyle name="Modèle ®SM dynamique" table="0" count="15" xr9:uid="{00000000-0011-0000-FFFF-FFFF01000000}">
      <tableStyleElement type="wholeTable" dxfId="17"/>
      <tableStyleElement type="headerRow" dxfId="16"/>
      <tableStyleElement type="totalRow" dxfId="15"/>
      <tableStyleElement type="lastColumn" dxfId="14"/>
      <tableStyleElement type="firstRowStripe" dxfId="13"/>
      <tableStyleElement type="secondRowStripe" dxfId="12"/>
      <tableStyleElement type="firstColumnStripe" dxfId="11"/>
      <tableStyleElement type="firstSubtotalColumn" dxfId="10"/>
      <tableStyleElement type="firstSubtotalRow" dxfId="9"/>
      <tableStyleElement type="secondSubtotalRow" dxfId="8"/>
      <tableStyleElement type="firstRowSubheading" dxfId="7"/>
      <tableStyleElement type="secondRowSubheading" dxfId="6"/>
      <tableStyleElement type="thirdRowSubheading" dxfId="5"/>
      <tableStyleElement type="pageFieldLabels" dxfId="4"/>
      <tableStyleElement type="pageFieldValues" dxfId="3"/>
    </tableStyle>
    <tableStyle name="Style de tableau croisé dynamique 1" table="0" count="1" xr9:uid="{00000000-0011-0000-FFFF-FFFF02000000}">
      <tableStyleElement type="wholeTable" dxfId="2"/>
    </tableStyle>
    <tableStyle name="Style de tableau croisé dynamique 2" table="0" count="1" xr9:uid="{00000000-0011-0000-FFFF-FFFF03000000}">
      <tableStyleElement type="lastColumn" dxfId="1"/>
    </tableStyle>
    <tableStyle name="Style de tableau croisé dynamique SM" table="0" count="1" xr9:uid="{00000000-0011-0000-FFFF-FFFF04000000}">
      <tableStyleElement type="wholeTable" dxfId="0"/>
    </tableStyle>
    <tableStyle name="Style de tableau SM" pivot="0" count="0" xr9:uid="{00000000-0011-0000-FFFF-FFFF05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M-Thème personalisé Office (3)">
  <a:themeElements>
    <a:clrScheme name="Personnalisé SM 3">
      <a:dk1>
        <a:sysClr val="windowText" lastClr="000000"/>
      </a:dk1>
      <a:lt1>
        <a:sysClr val="window" lastClr="FFFFFF"/>
      </a:lt1>
      <a:dk2>
        <a:srgbClr val="6996AF"/>
      </a:dk2>
      <a:lt2>
        <a:srgbClr val="DCD7DC"/>
      </a:lt2>
      <a:accent1>
        <a:srgbClr val="3291B9"/>
      </a:accent1>
      <a:accent2>
        <a:srgbClr val="329632"/>
      </a:accent2>
      <a:accent3>
        <a:srgbClr val="8CB932"/>
      </a:accent3>
      <a:accent4>
        <a:srgbClr val="FFCD00"/>
      </a:accent4>
      <a:accent5>
        <a:srgbClr val="F59100"/>
      </a:accent5>
      <a:accent6>
        <a:srgbClr val="D20000"/>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te">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G47"/>
  <sheetViews>
    <sheetView showGridLines="0" tabSelected="1" topLeftCell="A13" zoomScaleNormal="100" workbookViewId="0">
      <selection activeCell="H30" sqref="H30"/>
    </sheetView>
  </sheetViews>
  <sheetFormatPr baseColWidth="10" defaultColWidth="14.6640625" defaultRowHeight="15" x14ac:dyDescent="0.15"/>
  <cols>
    <col min="1" max="2" width="20.83203125" style="3" customWidth="1"/>
    <col min="3" max="3" width="60.83203125" style="3" customWidth="1"/>
    <col min="4" max="4" width="20.83203125" style="4" customWidth="1"/>
    <col min="5" max="5" width="14.6640625" style="7"/>
    <col min="6" max="16384" width="14.6640625" style="4"/>
  </cols>
  <sheetData>
    <row r="1" spans="1:7" s="2" customFormat="1" ht="44.25" x14ac:dyDescent="0.15">
      <c r="A1" s="49" t="s">
        <v>27</v>
      </c>
      <c r="B1" s="49"/>
      <c r="C1" s="49"/>
      <c r="D1" s="49"/>
      <c r="E1" s="47"/>
    </row>
    <row r="2" spans="1:7" s="6" customFormat="1" x14ac:dyDescent="0.15">
      <c r="A2" s="50" t="s">
        <v>29</v>
      </c>
      <c r="B2" s="50"/>
      <c r="C2" s="50"/>
      <c r="D2" s="50"/>
    </row>
    <row r="3" spans="1:7" s="6" customFormat="1" x14ac:dyDescent="0.15">
      <c r="A3" s="51" t="s">
        <v>16</v>
      </c>
      <c r="B3" s="51"/>
      <c r="C3" s="51"/>
      <c r="D3" s="51"/>
    </row>
    <row r="4" spans="1:7" s="2" customFormat="1" x14ac:dyDescent="0.15">
      <c r="A4" s="1"/>
      <c r="B4" s="1"/>
      <c r="C4" s="1"/>
      <c r="E4" s="6"/>
    </row>
    <row r="5" spans="1:7" ht="20.25" customHeight="1" x14ac:dyDescent="0.15">
      <c r="A5" s="52" t="s">
        <v>84</v>
      </c>
      <c r="B5" s="53"/>
      <c r="C5" s="53"/>
      <c r="D5" s="54"/>
      <c r="E5" s="24"/>
      <c r="G5" s="3"/>
    </row>
    <row r="6" spans="1:7" ht="44.25" x14ac:dyDescent="0.15">
      <c r="A6" s="56" t="s">
        <v>52</v>
      </c>
      <c r="B6" s="57"/>
      <c r="C6" s="57"/>
      <c r="D6" s="58"/>
      <c r="E6" s="36"/>
      <c r="G6" s="3"/>
    </row>
    <row r="7" spans="1:7" ht="24" x14ac:dyDescent="0.15">
      <c r="A7" s="13" t="s">
        <v>32</v>
      </c>
      <c r="B7" s="13" t="s">
        <v>33</v>
      </c>
      <c r="C7" s="44" t="s">
        <v>30</v>
      </c>
      <c r="D7" s="42" t="s">
        <v>68</v>
      </c>
      <c r="E7" s="37"/>
      <c r="G7" s="3"/>
    </row>
    <row r="8" spans="1:7" x14ac:dyDescent="0.15">
      <c r="A8" s="32">
        <v>1602</v>
      </c>
      <c r="B8" s="32" t="s">
        <v>31</v>
      </c>
      <c r="C8" s="46" t="s">
        <v>34</v>
      </c>
      <c r="D8" s="26"/>
      <c r="G8" s="3"/>
    </row>
    <row r="9" spans="1:7" x14ac:dyDescent="0.15">
      <c r="A9" s="31">
        <v>1702</v>
      </c>
      <c r="B9" s="32" t="s">
        <v>49</v>
      </c>
      <c r="C9" s="46" t="s">
        <v>53</v>
      </c>
      <c r="D9" s="26"/>
      <c r="G9" s="3"/>
    </row>
    <row r="10" spans="1:7" x14ac:dyDescent="0.15">
      <c r="A10" s="31">
        <v>1710</v>
      </c>
      <c r="B10" s="32" t="s">
        <v>50</v>
      </c>
      <c r="C10" s="46" t="s">
        <v>54</v>
      </c>
      <c r="D10" s="26"/>
      <c r="G10" s="3"/>
    </row>
    <row r="11" spans="1:7" x14ac:dyDescent="0.15">
      <c r="A11" s="31">
        <v>1910</v>
      </c>
      <c r="B11" s="32" t="s">
        <v>51</v>
      </c>
      <c r="C11" s="46" t="s">
        <v>55</v>
      </c>
      <c r="D11" s="26"/>
      <c r="G11" s="3"/>
    </row>
    <row r="12" spans="1:7" x14ac:dyDescent="0.15">
      <c r="A12" s="31">
        <v>2402</v>
      </c>
      <c r="B12" s="32" t="s">
        <v>35</v>
      </c>
      <c r="C12" s="46" t="s">
        <v>56</v>
      </c>
      <c r="D12" s="26"/>
      <c r="G12" s="3"/>
    </row>
    <row r="13" spans="1:7" x14ac:dyDescent="0.15">
      <c r="A13" s="31">
        <v>2420</v>
      </c>
      <c r="B13" s="32" t="s">
        <v>36</v>
      </c>
      <c r="C13" s="46" t="s">
        <v>57</v>
      </c>
      <c r="D13" s="26"/>
      <c r="G13" s="3"/>
    </row>
    <row r="14" spans="1:7" x14ac:dyDescent="0.15">
      <c r="A14" s="31">
        <v>3301</v>
      </c>
      <c r="B14" s="32" t="s">
        <v>37</v>
      </c>
      <c r="C14" s="46" t="s">
        <v>0</v>
      </c>
      <c r="D14" s="26"/>
      <c r="G14" s="3"/>
    </row>
    <row r="15" spans="1:7" x14ac:dyDescent="0.15">
      <c r="A15" s="31">
        <v>3323</v>
      </c>
      <c r="B15" s="32" t="s">
        <v>38</v>
      </c>
      <c r="C15" s="46" t="s">
        <v>1</v>
      </c>
      <c r="D15" s="26"/>
      <c r="G15" s="3"/>
    </row>
    <row r="16" spans="1:7" x14ac:dyDescent="0.15">
      <c r="A16" s="31">
        <v>3326</v>
      </c>
      <c r="B16" s="32" t="s">
        <v>39</v>
      </c>
      <c r="C16" s="46" t="s">
        <v>5</v>
      </c>
      <c r="D16" s="26"/>
      <c r="G16" s="3"/>
    </row>
    <row r="17" spans="1:7" x14ac:dyDescent="0.15">
      <c r="A17" s="31">
        <v>3327</v>
      </c>
      <c r="B17" s="32" t="s">
        <v>40</v>
      </c>
      <c r="C17" s="46" t="s">
        <v>4</v>
      </c>
      <c r="D17" s="26"/>
      <c r="G17" s="3"/>
    </row>
    <row r="18" spans="1:7" x14ac:dyDescent="0.15">
      <c r="A18" s="31">
        <v>4002</v>
      </c>
      <c r="B18" s="32" t="s">
        <v>41</v>
      </c>
      <c r="C18" s="46" t="s">
        <v>58</v>
      </c>
      <c r="D18" s="26"/>
      <c r="G18" s="3"/>
    </row>
    <row r="19" spans="1:7" x14ac:dyDescent="0.15">
      <c r="A19" s="31">
        <v>4010</v>
      </c>
      <c r="B19" s="32" t="s">
        <v>42</v>
      </c>
      <c r="C19" s="46" t="s">
        <v>59</v>
      </c>
      <c r="D19" s="26"/>
      <c r="G19" s="3"/>
    </row>
    <row r="20" spans="1:7" x14ac:dyDescent="0.15">
      <c r="A20" s="31">
        <v>4702</v>
      </c>
      <c r="B20" s="32" t="s">
        <v>43</v>
      </c>
      <c r="C20" s="46" t="s">
        <v>60</v>
      </c>
      <c r="D20" s="26"/>
      <c r="G20" s="3"/>
    </row>
    <row r="21" spans="1:7" x14ac:dyDescent="0.15">
      <c r="A21" s="31">
        <v>6401</v>
      </c>
      <c r="B21" s="32" t="s">
        <v>44</v>
      </c>
      <c r="C21" s="46" t="s">
        <v>61</v>
      </c>
      <c r="D21" s="26"/>
      <c r="G21" s="3"/>
    </row>
    <row r="22" spans="1:7" x14ac:dyDescent="0.15">
      <c r="A22" s="31">
        <v>6402</v>
      </c>
      <c r="B22" s="32" t="s">
        <v>45</v>
      </c>
      <c r="C22" s="46" t="s">
        <v>62</v>
      </c>
      <c r="D22" s="26"/>
      <c r="G22" s="3"/>
    </row>
    <row r="23" spans="1:7" x14ac:dyDescent="0.15">
      <c r="A23" s="31">
        <v>7902</v>
      </c>
      <c r="B23" s="32" t="s">
        <v>46</v>
      </c>
      <c r="C23" s="46" t="s">
        <v>63</v>
      </c>
      <c r="D23" s="26"/>
      <c r="G23" s="3"/>
    </row>
    <row r="24" spans="1:7" x14ac:dyDescent="0.15">
      <c r="A24" s="31">
        <v>8602</v>
      </c>
      <c r="B24" s="32" t="s">
        <v>47</v>
      </c>
      <c r="C24" s="46" t="s">
        <v>64</v>
      </c>
      <c r="D24" s="26"/>
      <c r="G24" s="3"/>
    </row>
    <row r="25" spans="1:7" x14ac:dyDescent="0.15">
      <c r="A25" s="30">
        <v>8701</v>
      </c>
      <c r="B25" s="32" t="s">
        <v>48</v>
      </c>
      <c r="C25" s="46" t="s">
        <v>65</v>
      </c>
      <c r="D25" s="26"/>
      <c r="G25" s="3"/>
    </row>
    <row r="26" spans="1:7" ht="18" x14ac:dyDescent="0.15">
      <c r="A26" s="59" t="s">
        <v>66</v>
      </c>
      <c r="B26" s="60"/>
      <c r="C26" s="60"/>
      <c r="D26" s="14">
        <f>SUM(D8:D25)</f>
        <v>0</v>
      </c>
      <c r="E26" s="37"/>
      <c r="G26" s="3"/>
    </row>
    <row r="27" spans="1:7" ht="12" x14ac:dyDescent="0.15">
      <c r="A27" s="38"/>
      <c r="B27" s="38"/>
      <c r="C27" s="38"/>
      <c r="D27" s="39"/>
      <c r="E27" s="4"/>
      <c r="G27" s="3"/>
    </row>
    <row r="28" spans="1:7" ht="20.25" customHeight="1" x14ac:dyDescent="0.15">
      <c r="A28" s="61" t="s">
        <v>15</v>
      </c>
      <c r="B28" s="62"/>
      <c r="C28" s="62"/>
      <c r="D28" s="63"/>
      <c r="E28" s="24"/>
      <c r="G28" s="3"/>
    </row>
    <row r="29" spans="1:7" ht="20.25" x14ac:dyDescent="0.15">
      <c r="A29" s="64"/>
      <c r="B29" s="65"/>
      <c r="C29" s="65"/>
      <c r="D29" s="66"/>
      <c r="E29" s="24"/>
      <c r="G29" s="3"/>
    </row>
    <row r="30" spans="1:7" ht="20.25" x14ac:dyDescent="0.15">
      <c r="A30" s="64"/>
      <c r="B30" s="65"/>
      <c r="C30" s="65"/>
      <c r="D30" s="66"/>
      <c r="E30" s="24"/>
      <c r="G30" s="3"/>
    </row>
    <row r="31" spans="1:7" ht="20.25" x14ac:dyDescent="0.15">
      <c r="A31" s="64"/>
      <c r="B31" s="65"/>
      <c r="C31" s="65"/>
      <c r="D31" s="66"/>
      <c r="E31" s="24"/>
      <c r="G31" s="3"/>
    </row>
    <row r="32" spans="1:7" ht="20.25" x14ac:dyDescent="0.15">
      <c r="A32" s="67"/>
      <c r="B32" s="68"/>
      <c r="C32" s="68"/>
      <c r="D32" s="69"/>
      <c r="E32" s="24"/>
      <c r="G32" s="3"/>
    </row>
    <row r="33" spans="1:7" ht="24" x14ac:dyDescent="0.15">
      <c r="A33" s="43" t="s">
        <v>69</v>
      </c>
      <c r="B33" s="40"/>
      <c r="C33" s="41"/>
      <c r="D33" s="42" t="s">
        <v>67</v>
      </c>
      <c r="E33" s="37"/>
      <c r="G33" s="3"/>
    </row>
    <row r="34" spans="1:7" x14ac:dyDescent="0.15">
      <c r="A34" s="45" t="s">
        <v>71</v>
      </c>
      <c r="B34" s="40"/>
      <c r="C34" s="41"/>
      <c r="D34" s="26"/>
      <c r="G34" s="3"/>
    </row>
    <row r="35" spans="1:7" x14ac:dyDescent="0.15">
      <c r="A35" s="45" t="s">
        <v>72</v>
      </c>
      <c r="B35" s="40"/>
      <c r="C35" s="40"/>
      <c r="D35" s="26"/>
      <c r="G35" s="3"/>
    </row>
    <row r="36" spans="1:7" x14ac:dyDescent="0.15">
      <c r="A36" s="45" t="s">
        <v>73</v>
      </c>
      <c r="B36" s="40"/>
      <c r="C36" s="40"/>
      <c r="D36" s="26"/>
      <c r="G36" s="3"/>
    </row>
    <row r="37" spans="1:7" x14ac:dyDescent="0.15">
      <c r="A37" s="45" t="s">
        <v>74</v>
      </c>
      <c r="B37" s="40"/>
      <c r="C37" s="40"/>
      <c r="D37" s="26"/>
      <c r="G37" s="3"/>
    </row>
    <row r="38" spans="1:7" x14ac:dyDescent="0.15">
      <c r="A38" s="45" t="s">
        <v>75</v>
      </c>
      <c r="B38" s="40"/>
      <c r="C38" s="40"/>
      <c r="D38" s="26"/>
      <c r="G38" s="3"/>
    </row>
    <row r="39" spans="1:7" ht="18" x14ac:dyDescent="0.15">
      <c r="A39" s="59" t="s">
        <v>70</v>
      </c>
      <c r="B39" s="60"/>
      <c r="C39" s="60"/>
      <c r="D39" s="14">
        <f>SUM(D34:D38)</f>
        <v>0</v>
      </c>
      <c r="E39" s="37"/>
      <c r="G39" s="3"/>
    </row>
    <row r="41" spans="1:7" ht="36" customHeight="1" x14ac:dyDescent="0.15">
      <c r="A41" s="55" t="s">
        <v>85</v>
      </c>
      <c r="B41" s="55"/>
      <c r="C41" s="55"/>
      <c r="D41" s="29" t="s">
        <v>76</v>
      </c>
      <c r="E41" s="4"/>
      <c r="G41" s="3"/>
    </row>
    <row r="42" spans="1:7" ht="37.5" x14ac:dyDescent="0.15">
      <c r="A42" s="48" t="s">
        <v>6</v>
      </c>
      <c r="B42" s="48"/>
      <c r="C42" s="48"/>
      <c r="D42" s="33"/>
      <c r="E42" s="23"/>
      <c r="G42" s="3"/>
    </row>
    <row r="43" spans="1:7" ht="37.5" x14ac:dyDescent="0.15">
      <c r="A43" s="48" t="s">
        <v>7</v>
      </c>
      <c r="B43" s="48"/>
      <c r="C43" s="48"/>
      <c r="D43" s="34"/>
      <c r="E43" s="23"/>
      <c r="G43" s="3"/>
    </row>
    <row r="44" spans="1:7" ht="37.5" x14ac:dyDescent="0.15">
      <c r="A44" s="48" t="s">
        <v>8</v>
      </c>
      <c r="B44" s="48"/>
      <c r="C44" s="48"/>
      <c r="D44" s="34"/>
      <c r="E44" s="23"/>
      <c r="G44" s="3"/>
    </row>
    <row r="46" spans="1:7" x14ac:dyDescent="0.15">
      <c r="A46" s="5" t="s">
        <v>2</v>
      </c>
      <c r="B46" s="5"/>
      <c r="C46" s="5"/>
    </row>
    <row r="47" spans="1:7" ht="24" x14ac:dyDescent="0.15">
      <c r="A47" s="5" t="s">
        <v>3</v>
      </c>
      <c r="B47" s="5"/>
      <c r="C47" s="5"/>
    </row>
  </sheetData>
  <mergeCells count="12">
    <mergeCell ref="A42:C42"/>
    <mergeCell ref="A43:C43"/>
    <mergeCell ref="A44:C44"/>
    <mergeCell ref="A1:D1"/>
    <mergeCell ref="A2:D2"/>
    <mergeCell ref="A3:D3"/>
    <mergeCell ref="A5:D5"/>
    <mergeCell ref="A41:C41"/>
    <mergeCell ref="A6:D6"/>
    <mergeCell ref="A26:C26"/>
    <mergeCell ref="A39:C39"/>
    <mergeCell ref="A28:D32"/>
  </mergeCells>
  <printOptions horizontalCentered="1"/>
  <pageMargins left="0.59055118110236227" right="0.59055118110236227" top="0.78740157480314965" bottom="0.19685039370078741" header="0.39370078740157483" footer="0.19685039370078741"/>
  <pageSetup paperSize="9" scale="79" orientation="portrait" r:id="rId1"/>
  <headerFooter>
    <oddHeader>&amp;L&amp;"-,Normal"Service Immobilier de l'EFS Nouvelle Aquitaine
Stéphane MORCEL&amp;R&amp;"-,Normal"&amp;F/&amp;A
Page &amp;P/&amp;N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fitToPage="1"/>
  </sheetPr>
  <dimension ref="A1:H24"/>
  <sheetViews>
    <sheetView showGridLines="0" zoomScaleNormal="100" workbookViewId="0">
      <selection activeCell="K8" sqref="K8"/>
    </sheetView>
  </sheetViews>
  <sheetFormatPr baseColWidth="10" defaultColWidth="14.6640625" defaultRowHeight="12" x14ac:dyDescent="0.15"/>
  <cols>
    <col min="1" max="1" width="80.83203125" style="3" customWidth="1"/>
    <col min="2" max="2" width="7.83203125" style="4" customWidth="1"/>
    <col min="3" max="4" width="12.83203125" style="4" customWidth="1"/>
    <col min="5" max="5" width="10.83203125" style="4" customWidth="1"/>
    <col min="6" max="6" width="12.83203125" style="4" customWidth="1"/>
    <col min="7" max="7" width="16.83203125" style="4" customWidth="1"/>
    <col min="8" max="16384" width="14.6640625" style="4"/>
  </cols>
  <sheetData>
    <row r="1" spans="1:8" s="2" customFormat="1" ht="30" customHeight="1" x14ac:dyDescent="0.15">
      <c r="A1" s="49" t="s">
        <v>27</v>
      </c>
      <c r="B1" s="49"/>
      <c r="C1" s="49"/>
      <c r="D1" s="49"/>
      <c r="E1" s="49"/>
      <c r="F1" s="49"/>
      <c r="G1" s="49"/>
      <c r="H1" s="35"/>
    </row>
    <row r="2" spans="1:8" s="6" customFormat="1" ht="15" x14ac:dyDescent="0.15">
      <c r="A2" s="50" t="s">
        <v>28</v>
      </c>
      <c r="B2" s="50"/>
      <c r="C2" s="50"/>
      <c r="D2" s="50"/>
      <c r="E2" s="50"/>
      <c r="F2" s="50"/>
      <c r="G2" s="50"/>
    </row>
    <row r="3" spans="1:8" s="6" customFormat="1" ht="15" x14ac:dyDescent="0.15">
      <c r="A3" s="51" t="s">
        <v>16</v>
      </c>
      <c r="B3" s="51"/>
      <c r="C3" s="51"/>
      <c r="D3" s="51"/>
      <c r="E3" s="51"/>
      <c r="F3" s="51"/>
      <c r="G3" s="51"/>
    </row>
    <row r="4" spans="1:8" s="2" customFormat="1" ht="15" x14ac:dyDescent="0.15">
      <c r="A4" s="1"/>
      <c r="H4" s="6"/>
    </row>
    <row r="5" spans="1:8" ht="75" x14ac:dyDescent="0.15">
      <c r="A5" s="17" t="s">
        <v>18</v>
      </c>
      <c r="B5" s="27" t="s">
        <v>9</v>
      </c>
      <c r="C5" s="27" t="s">
        <v>17</v>
      </c>
      <c r="D5" s="27" t="s">
        <v>20</v>
      </c>
      <c r="E5" s="27" t="s">
        <v>21</v>
      </c>
      <c r="F5" s="27" t="s">
        <v>22</v>
      </c>
      <c r="G5" s="27" t="s">
        <v>23</v>
      </c>
      <c r="H5" s="21"/>
    </row>
    <row r="6" spans="1:8" ht="15" x14ac:dyDescent="0.15">
      <c r="A6" s="18" t="s">
        <v>78</v>
      </c>
      <c r="B6" s="25" t="s">
        <v>10</v>
      </c>
      <c r="C6" s="22">
        <v>1</v>
      </c>
      <c r="D6" s="9"/>
      <c r="E6" s="11">
        <f>'AE-Annexe A-BP-Lot n°1'!$D$42</f>
        <v>0</v>
      </c>
      <c r="F6" s="12" t="str">
        <f>IF(D6="","",IF(E6="","",D6-(D6*E6)))</f>
        <v/>
      </c>
      <c r="G6" s="14" t="str">
        <f>IF(ISBLANK(D6),"",C6*F6)</f>
        <v/>
      </c>
      <c r="H6" s="7"/>
    </row>
    <row r="7" spans="1:8" ht="15" x14ac:dyDescent="0.15">
      <c r="A7" s="18" t="s">
        <v>77</v>
      </c>
      <c r="B7" s="8" t="s">
        <v>10</v>
      </c>
      <c r="C7" s="22">
        <v>1</v>
      </c>
      <c r="D7" s="9"/>
      <c r="E7" s="11">
        <f>'AE-Annexe A-BP-Lot n°1'!$D$42</f>
        <v>0</v>
      </c>
      <c r="F7" s="12" t="str">
        <f>IF(D7="","",IF(E7="","",D7-(D7*E7)))</f>
        <v/>
      </c>
      <c r="G7" s="14" t="str">
        <f>IF(ISBLANK(D7),"",C7*F7)</f>
        <v/>
      </c>
      <c r="H7" s="7"/>
    </row>
    <row r="8" spans="1:8" ht="15" x14ac:dyDescent="0.15">
      <c r="A8" s="18" t="s">
        <v>79</v>
      </c>
      <c r="B8" s="25" t="s">
        <v>10</v>
      </c>
      <c r="C8" s="22">
        <v>1</v>
      </c>
      <c r="D8" s="9"/>
      <c r="E8" s="11">
        <f>'AE-Annexe A-BP-Lot n°1'!$D$42</f>
        <v>0</v>
      </c>
      <c r="F8" s="12" t="str">
        <f t="shared" ref="F8:F11" si="0">IF(D8="","",IF(E8="","",D8-(D8*E8)))</f>
        <v/>
      </c>
      <c r="G8" s="14" t="str">
        <f t="shared" ref="G8:G11" si="1">IF(ISBLANK(D8),"",C8*F8)</f>
        <v/>
      </c>
      <c r="H8" s="7"/>
    </row>
    <row r="9" spans="1:8" ht="15" x14ac:dyDescent="0.15">
      <c r="A9" s="18" t="s">
        <v>80</v>
      </c>
      <c r="B9" s="8" t="s">
        <v>10</v>
      </c>
      <c r="C9" s="22">
        <v>1</v>
      </c>
      <c r="D9" s="9"/>
      <c r="E9" s="11">
        <f>'AE-Annexe A-BP-Lot n°1'!$D$42</f>
        <v>0</v>
      </c>
      <c r="F9" s="12" t="str">
        <f t="shared" si="0"/>
        <v/>
      </c>
      <c r="G9" s="14" t="str">
        <f t="shared" si="1"/>
        <v/>
      </c>
      <c r="H9" s="7"/>
    </row>
    <row r="10" spans="1:8" ht="15" x14ac:dyDescent="0.15">
      <c r="A10" s="18" t="s">
        <v>81</v>
      </c>
      <c r="B10" s="16" t="s">
        <v>10</v>
      </c>
      <c r="C10" s="22">
        <v>20</v>
      </c>
      <c r="D10" s="9"/>
      <c r="E10" s="11">
        <f>'AE-Annexe A-BP-Lot n°1'!$D$42</f>
        <v>0</v>
      </c>
      <c r="F10" s="12" t="str">
        <f t="shared" si="0"/>
        <v/>
      </c>
      <c r="G10" s="14" t="str">
        <f t="shared" si="1"/>
        <v/>
      </c>
      <c r="H10" s="7"/>
    </row>
    <row r="11" spans="1:8" ht="15" x14ac:dyDescent="0.15">
      <c r="A11" s="18" t="s">
        <v>83</v>
      </c>
      <c r="B11" s="25" t="s">
        <v>10</v>
      </c>
      <c r="C11" s="22">
        <v>20</v>
      </c>
      <c r="D11" s="9"/>
      <c r="E11" s="11">
        <f>'AE-Annexe A-BP-Lot n°1'!$D$42</f>
        <v>0</v>
      </c>
      <c r="F11" s="12" t="str">
        <f t="shared" si="0"/>
        <v/>
      </c>
      <c r="G11" s="14" t="str">
        <f t="shared" si="1"/>
        <v/>
      </c>
      <c r="H11" s="7"/>
    </row>
    <row r="12" spans="1:8" ht="15" x14ac:dyDescent="0.15">
      <c r="A12" s="18" t="s">
        <v>82</v>
      </c>
      <c r="B12" s="25" t="s">
        <v>10</v>
      </c>
      <c r="C12" s="22">
        <v>40</v>
      </c>
      <c r="D12" s="9"/>
      <c r="E12" s="11">
        <f>'AE-Annexe A-BP-Lot n°1'!$D$42</f>
        <v>0</v>
      </c>
      <c r="F12" s="12" t="str">
        <f>IF(D12="","",IF(E12="","",D12-(D12*E12)))</f>
        <v/>
      </c>
      <c r="G12" s="14" t="str">
        <f>IF(ISBLANK(D12),"",C12*F12)</f>
        <v/>
      </c>
      <c r="H12" s="7"/>
    </row>
    <row r="13" spans="1:8" ht="24" x14ac:dyDescent="0.15">
      <c r="A13" s="19" t="s">
        <v>25</v>
      </c>
      <c r="B13" s="25" t="s">
        <v>11</v>
      </c>
      <c r="C13" s="25" t="s">
        <v>11</v>
      </c>
      <c r="D13" s="10" t="s">
        <v>11</v>
      </c>
      <c r="E13" s="11" t="s">
        <v>11</v>
      </c>
      <c r="F13" s="12" t="str">
        <f>D13</f>
        <v>-</v>
      </c>
      <c r="G13" s="14">
        <f>SUM(G6:G12)</f>
        <v>0</v>
      </c>
      <c r="H13" s="7"/>
    </row>
    <row r="15" spans="1:8" ht="15" x14ac:dyDescent="0.15">
      <c r="A15" s="20" t="s">
        <v>19</v>
      </c>
      <c r="B15" s="19"/>
      <c r="C15" s="19"/>
      <c r="D15" s="19"/>
      <c r="E15" s="10"/>
      <c r="F15" s="11"/>
      <c r="G15" s="12"/>
      <c r="H15" s="7"/>
    </row>
    <row r="16" spans="1:8" ht="15" x14ac:dyDescent="0.15">
      <c r="A16" s="18" t="s">
        <v>13</v>
      </c>
      <c r="B16" s="8" t="s">
        <v>12</v>
      </c>
      <c r="C16" s="22">
        <v>40</v>
      </c>
      <c r="D16" s="10">
        <f>'AE-Annexe A-BP-Lot n°1'!$D$43</f>
        <v>0</v>
      </c>
      <c r="E16" s="11" t="s">
        <v>11</v>
      </c>
      <c r="F16" s="12" t="s">
        <v>11</v>
      </c>
      <c r="G16" s="14">
        <f>IF(ISBLANK(D16),"",C16*D16)</f>
        <v>0</v>
      </c>
      <c r="H16" s="7"/>
    </row>
    <row r="17" spans="1:8" ht="15" x14ac:dyDescent="0.15">
      <c r="A17" s="18" t="s">
        <v>14</v>
      </c>
      <c r="B17" s="8" t="s">
        <v>10</v>
      </c>
      <c r="C17" s="22">
        <v>10</v>
      </c>
      <c r="D17" s="10">
        <f>'AE-Annexe A-BP-Lot n°1'!$D$44</f>
        <v>0</v>
      </c>
      <c r="E17" s="11" t="s">
        <v>11</v>
      </c>
      <c r="F17" s="12" t="s">
        <v>11</v>
      </c>
      <c r="G17" s="14">
        <f>IF(ISBLANK(D17),"",C17*D17)</f>
        <v>0</v>
      </c>
      <c r="H17" s="7"/>
    </row>
    <row r="18" spans="1:8" ht="24" x14ac:dyDescent="0.15">
      <c r="A18" s="19" t="s">
        <v>24</v>
      </c>
      <c r="B18" s="25" t="s">
        <v>11</v>
      </c>
      <c r="C18" s="25" t="s">
        <v>11</v>
      </c>
      <c r="D18" s="10" t="s">
        <v>11</v>
      </c>
      <c r="E18" s="11" t="s">
        <v>11</v>
      </c>
      <c r="F18" s="12" t="str">
        <f>D18</f>
        <v>-</v>
      </c>
      <c r="G18" s="14">
        <f>SUM(G16:G17)</f>
        <v>0</v>
      </c>
      <c r="H18" s="7"/>
    </row>
    <row r="20" spans="1:8" ht="24" x14ac:dyDescent="0.15">
      <c r="A20" s="19" t="s">
        <v>26</v>
      </c>
      <c r="B20" s="8" t="s">
        <v>11</v>
      </c>
      <c r="C20" s="8" t="s">
        <v>11</v>
      </c>
      <c r="D20" s="10" t="s">
        <v>11</v>
      </c>
      <c r="E20" s="11" t="s">
        <v>11</v>
      </c>
      <c r="F20" s="12" t="str">
        <f>D20</f>
        <v>-</v>
      </c>
      <c r="G20" s="15">
        <f>G13+G18</f>
        <v>0</v>
      </c>
      <c r="H20" s="7"/>
    </row>
    <row r="23" spans="1:8" x14ac:dyDescent="0.15">
      <c r="A23" s="5" t="s">
        <v>2</v>
      </c>
    </row>
    <row r="24" spans="1:8" x14ac:dyDescent="0.15">
      <c r="A24" s="28" t="s">
        <v>3</v>
      </c>
    </row>
  </sheetData>
  <mergeCells count="3">
    <mergeCell ref="A1:G1"/>
    <mergeCell ref="A2:G2"/>
    <mergeCell ref="A3:G3"/>
  </mergeCells>
  <printOptions horizontalCentered="1"/>
  <pageMargins left="0.59055118110236227" right="0.59055118110236227" top="0.78740157480314965" bottom="0.19685039370078741" header="0.39370078740157483" footer="0.19685039370078741"/>
  <pageSetup paperSize="9" scale="74" fitToHeight="0" orientation="portrait" r:id="rId1"/>
  <headerFooter>
    <oddHeader>&amp;L&amp;"-,Normal"Service Immobilier de l'EFS Nouvelle Aquitaine
Stéphane MORCEL&amp;R&amp;"-,Normal"&amp;F/&amp;A
Page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AE-Annexe A-BP-Lot n°1</vt:lpstr>
      <vt:lpstr>AE-Annexe B-DQE-Lot n°1</vt:lpstr>
      <vt:lpstr>'AE-Annexe A-BP-Lot n°1'!Zone_d_impression</vt:lpstr>
      <vt:lpstr>'AE-Annexe B-DQE-Lot n°1'!Zone_d_impression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MORCEL</dc:creator>
  <cp:lastModifiedBy>DE-PORTBAIL Violaine</cp:lastModifiedBy>
  <cp:lastPrinted>2025-11-17T14:17:28Z</cp:lastPrinted>
  <dcterms:created xsi:type="dcterms:W3CDTF">2017-09-07T13:24:02Z</dcterms:created>
  <dcterms:modified xsi:type="dcterms:W3CDTF">2025-12-09T10:27:48Z</dcterms:modified>
</cp:coreProperties>
</file>